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BBC8BA47-BB60-47CA-800A-C0A0D98DA4D8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Tabelle1!$A$60</definedName>
    <definedName name="_Hlk531693605" localSheetId="0">Tabelle1!$C$60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B87" i="1" l="1"/>
  <c r="B83" i="1"/>
  <c r="D25" i="1"/>
  <c r="B84" i="1" l="1"/>
  <c r="D74" i="1"/>
  <c r="B92" i="1" s="1"/>
  <c r="B100" i="1" s="1"/>
  <c r="D60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<sst xmlns="http://schemas.openxmlformats.org/spreadsheetml/2006/main" count="126" uniqueCount="79">
  <si>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</si>
  <si>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</si>
  <si>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</si>
  <si>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</si>
  <si>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</si>
  <si>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</si>
  <si>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</si>
  <si>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</si>
  <si>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</si>
  <si>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</si>
  <si>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</si>
  <si>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</si>
  <si>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</si>
  <si>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</si>
  <si>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</si>
  <si>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</si>
  <si>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</si>
  <si>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</si>
  <si>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</si>
  <si>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</si>
  <si>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</si>
  <si>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</si>
  <si>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</si>
  <si>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</si>
  <si>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</si>
  <si>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</si>
  <si>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</si>
  <si>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</si>
  <si>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</si>
  <si>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</si>
  <si>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</si>
  <si>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</si>
  <si>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</si>
  <si>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</si>
  <si>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</si>
  <si>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</si>
  <si>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</si>
  <si>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</si>
  <si>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</si>
  <si>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</si>
  <si>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</si>
  <si>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</si>
  <si>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</si>
  <si>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</si>
  <si>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</si>
  <si>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</si>
  <si>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</si>
  <si>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</si>
  <si>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</si>
  <si>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</si>
  <si>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</si>
  <si>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</si>
  <si>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</si>
  <si>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</si>
  <si>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</si>
  <si>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</si>
  <si>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</si>
  <si>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</si>
  <si>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</si>
  <si>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</si>
  <si>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</si>
  <si>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</si>
  <si>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</si>
  <si>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</si>
  <si>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</si>
  <si>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t>1.  Reconnaît les signes d’une crise psychique</t>
  </si>
  <si>
    <t>2.  Perçoit les comportements agressifs et agit de façon appropriée</t>
  </si>
  <si>
    <t>3.  Reconnaît les situations de mise en danger pour soi-même ou les autres et agit conformément à la situation</t>
  </si>
  <si>
    <t>4.  Participe aux mesures de désescalade</t>
  </si>
  <si>
    <t>5.  Contribue à garantir la sécurité de la personne concernée et de l’entourage</t>
  </si>
  <si>
    <t>6.  Participe à l’accompagnement et à la surveillance</t>
  </si>
  <si>
    <t>7.  Communique de façon transparente et compréhensible</t>
  </si>
  <si>
    <t>8.    Reconnaît ses propres limites et sollicite de l’aide en cas de besoin</t>
  </si>
  <si>
    <t>1.  Accepte les crises psychiques comme faisant partie de tout être humain</t>
  </si>
  <si>
    <t>2.  Aborde les clientes et clients sans jugements de valeur</t>
  </si>
  <si>
    <t>3.  Respecte les préoccupations et les besoins des clientes et clients</t>
  </si>
  <si>
    <t>4.  Respecte la sphère intime</t>
  </si>
  <si>
    <t>Les points reportés sont indiqués sans décimales</t>
  </si>
  <si>
    <r>
      <t xml:space="preserve">Compétence opérationnelle C3 : </t>
    </r>
    <r>
      <rPr>
        <b/>
        <i/>
        <sz val="11"/>
        <rFont val="Arial"/>
        <family val="2"/>
      </rPr>
      <t>Participer à l'accompagnement de clientes et clients dans les situations de crises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</si>
</sst>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7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7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7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0" xfId="0" applyFont="1" applyBorder="1" applyAlignment="1" applyProtection="1">
      <alignment horizontal="left" vertical="top"/>
      <protection locked="0"/>
    </xf>
    <xf numFmtId="0" fontId="17" fillId="0" borderId="11" xfId="0" applyFont="1" applyBorder="1"/>
    <xf numFmtId="0" fontId="14" fillId="4" borderId="10" xfId="0" applyFont="1" applyFill="1" applyBorder="1"/>
    <xf numFmtId="0" fontId="17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4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56550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56550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100852</xdr:colOff>
      <xdr:row>98</xdr:row>
      <xdr:rowOff>38657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5966957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2" y="35966957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29" zoomScaleNormal="100" zoomScaleSheetLayoutView="70" workbookViewId="0">
      <selection activeCell="D39" sqref="D3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78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52</v>
      </c>
      <c r="B21" s="9" t="s">
        <v>0</v>
      </c>
      <c r="C21" s="10"/>
      <c r="D21" s="11"/>
    </row>
    <row r="22" spans="1:4" ht="70.75" customHeight="1" thickBot="1" x14ac:dyDescent="0.4">
      <c r="A22" s="82" t="s">
        <v>53</v>
      </c>
      <c r="B22" s="9" t="s">
        <v>0</v>
      </c>
      <c r="C22" s="10"/>
      <c r="D22" s="11"/>
    </row>
    <row r="23" spans="1:4" ht="70.75" customHeight="1" thickBot="1" x14ac:dyDescent="0.4">
      <c r="A23" s="82" t="s">
        <v>54</v>
      </c>
      <c r="B23" s="9" t="s">
        <v>0</v>
      </c>
      <c r="C23" s="10"/>
      <c r="D23" s="11"/>
    </row>
    <row r="24" spans="1:4" ht="70.75" customHeight="1" thickBot="1" x14ac:dyDescent="0.4">
      <c r="A24" s="82" t="s">
        <v>55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62.25" customHeight="1" thickBot="1" x14ac:dyDescent="0.4">
      <c r="A32" s="82" t="s">
        <v>65</v>
      </c>
      <c r="B32" s="29" t="s">
        <v>1</v>
      </c>
      <c r="C32" s="10"/>
      <c r="D32" s="11"/>
    </row>
    <row r="33" spans="1:4" ht="62.25" customHeight="1" thickBot="1" x14ac:dyDescent="0.4">
      <c r="A33" s="82" t="s">
        <v>66</v>
      </c>
      <c r="B33" s="29" t="s">
        <v>1</v>
      </c>
      <c r="C33" s="10"/>
      <c r="D33" s="11"/>
    </row>
    <row r="34" spans="1:4" ht="62.25" customHeight="1" thickBot="1" x14ac:dyDescent="0.4">
      <c r="A34" s="82" t="s">
        <v>67</v>
      </c>
      <c r="B34" s="29" t="s">
        <v>1</v>
      </c>
      <c r="C34" s="10"/>
      <c r="D34" s="11"/>
    </row>
    <row r="35" spans="1:4" ht="62.25" customHeight="1" thickBot="1" x14ac:dyDescent="0.4">
      <c r="A35" s="82" t="s">
        <v>68</v>
      </c>
      <c r="B35" s="29" t="s">
        <v>1</v>
      </c>
      <c r="C35" s="10"/>
      <c r="D35" s="11"/>
    </row>
    <row r="36" spans="1:4" ht="62.25" customHeight="1" thickBot="1" x14ac:dyDescent="0.4">
      <c r="A36" s="82" t="s">
        <v>69</v>
      </c>
      <c r="B36" s="29" t="s">
        <v>1</v>
      </c>
      <c r="C36" s="10"/>
      <c r="D36" s="11"/>
    </row>
    <row r="37" spans="1:4" ht="62.25" customHeight="1" thickBot="1" x14ac:dyDescent="0.4">
      <c r="A37" s="82" t="s">
        <v>70</v>
      </c>
      <c r="B37" s="29" t="s">
        <v>1</v>
      </c>
      <c r="C37" s="10"/>
      <c r="D37" s="11"/>
    </row>
    <row r="38" spans="1:4" ht="62.25" customHeight="1" thickBot="1" x14ac:dyDescent="0.4">
      <c r="A38" s="82" t="s">
        <v>71</v>
      </c>
      <c r="B38" s="29" t="s">
        <v>1</v>
      </c>
      <c r="C38" s="10"/>
      <c r="D38" s="11"/>
    </row>
    <row r="39" spans="1:4" ht="62.25" customHeight="1" thickBot="1" x14ac:dyDescent="0.4">
      <c r="A39" s="83" t="s">
        <v>72</v>
      </c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61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62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63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64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51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SUM(D32:D39)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24</v>
      </c>
      <c r="B52" s="97"/>
      <c r="C52" s="97"/>
      <c r="D52" s="97"/>
    </row>
    <row r="53" spans="1:4" x14ac:dyDescent="0.35">
      <c r="A53" s="17" t="s">
        <v>25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70.75" customHeight="1" thickBot="1" x14ac:dyDescent="0.4">
      <c r="A56" s="82" t="s">
        <v>73</v>
      </c>
      <c r="B56" s="9" t="s">
        <v>1</v>
      </c>
      <c r="C56" s="10"/>
      <c r="D56" s="14"/>
    </row>
    <row r="57" spans="1:4" ht="70.75" customHeight="1" thickBot="1" x14ac:dyDescent="0.4">
      <c r="A57" s="82" t="s">
        <v>74</v>
      </c>
      <c r="B57" s="9" t="s">
        <v>1</v>
      </c>
      <c r="C57" s="10"/>
      <c r="D57" s="11"/>
    </row>
    <row r="58" spans="1:4" ht="70.75" customHeight="1" thickBot="1" x14ac:dyDescent="0.4">
      <c r="A58" s="82" t="s">
        <v>75</v>
      </c>
      <c r="B58" s="9" t="s">
        <v>1</v>
      </c>
      <c r="C58" s="10"/>
      <c r="D58" s="12"/>
    </row>
    <row r="59" spans="1:4" ht="70.75" customHeight="1" thickBot="1" x14ac:dyDescent="0.4">
      <c r="A59" s="82" t="s">
        <v>76</v>
      </c>
      <c r="B59" s="9" t="s">
        <v>1</v>
      </c>
      <c r="C59" s="13"/>
      <c r="D59" s="12"/>
    </row>
    <row r="60" spans="1:4" ht="22.5" customHeight="1" thickTop="1" thickBot="1" x14ac:dyDescent="0.4">
      <c r="A60" s="41" t="s">
        <v>19</v>
      </c>
      <c r="B60" s="75"/>
      <c r="C60" s="26" t="s">
        <v>26</v>
      </c>
      <c r="D60" s="69">
        <f>SUM(D56:D59)</f>
        <v>0</v>
      </c>
    </row>
    <row r="61" spans="1:4" ht="8.5" customHeight="1" x14ac:dyDescent="0.35"/>
    <row r="62" spans="1:4" ht="69" customHeight="1" x14ac:dyDescent="0.35">
      <c r="A62" s="95" t="s">
        <v>23</v>
      </c>
      <c r="B62" s="96"/>
      <c r="C62" s="96"/>
    </row>
    <row r="63" spans="1:4" ht="8.5" customHeight="1" x14ac:dyDescent="0.35">
      <c r="A63" s="3"/>
    </row>
    <row r="64" spans="1:4" ht="22.5" customHeight="1" x14ac:dyDescent="0.35">
      <c r="A64" s="97" t="s">
        <v>27</v>
      </c>
      <c r="B64" s="97"/>
      <c r="C64" s="97"/>
      <c r="D64" s="97"/>
    </row>
    <row r="66" spans="1:4" ht="29.5" customHeight="1" x14ac:dyDescent="0.35">
      <c r="A66" s="99" t="s">
        <v>28</v>
      </c>
      <c r="B66" s="99"/>
      <c r="C66" s="99"/>
      <c r="D66" s="99"/>
    </row>
    <row r="68" spans="1:4" ht="20.5" thickBot="1" x14ac:dyDescent="0.4">
      <c r="A68" s="36" t="s">
        <v>15</v>
      </c>
      <c r="B68" s="38" t="s">
        <v>16</v>
      </c>
      <c r="C68" s="37" t="s">
        <v>17</v>
      </c>
      <c r="D68" s="39" t="s">
        <v>18</v>
      </c>
    </row>
    <row r="69" spans="1:4" ht="56.9" customHeight="1" thickBot="1" x14ac:dyDescent="0.4">
      <c r="A69" s="84" t="s">
        <v>56</v>
      </c>
      <c r="B69" s="15" t="s">
        <v>1</v>
      </c>
      <c r="C69" s="16"/>
      <c r="D69" s="14"/>
    </row>
    <row r="70" spans="1:4" ht="56.9" customHeight="1" thickBot="1" x14ac:dyDescent="0.4">
      <c r="A70" s="84" t="s">
        <v>57</v>
      </c>
      <c r="B70" s="15" t="s">
        <v>2</v>
      </c>
      <c r="C70" s="16"/>
      <c r="D70" s="11"/>
    </row>
    <row r="71" spans="1:4" ht="56.9" customHeight="1" thickBot="1" x14ac:dyDescent="0.4">
      <c r="A71" s="84" t="s">
        <v>58</v>
      </c>
      <c r="B71" s="15" t="s">
        <v>1</v>
      </c>
      <c r="C71" s="16"/>
      <c r="D71" s="11"/>
    </row>
    <row r="72" spans="1:4" ht="56.9" customHeight="1" thickBot="1" x14ac:dyDescent="0.4">
      <c r="A72" s="84" t="s">
        <v>59</v>
      </c>
      <c r="B72" s="15" t="s">
        <v>1</v>
      </c>
      <c r="C72" s="16"/>
      <c r="D72" s="11"/>
    </row>
    <row r="73" spans="1:4" ht="56.9" customHeight="1" thickBot="1" x14ac:dyDescent="0.4">
      <c r="A73" s="85" t="s">
        <v>60</v>
      </c>
      <c r="B73" s="21" t="s">
        <v>1</v>
      </c>
      <c r="C73" s="22"/>
      <c r="D73" s="12"/>
    </row>
    <row r="74" spans="1:4" ht="22.5" customHeight="1" thickTop="1" thickBot="1" x14ac:dyDescent="0.4">
      <c r="A74" s="19" t="s">
        <v>19</v>
      </c>
      <c r="B74" s="24">
        <v>15</v>
      </c>
      <c r="C74" s="23" t="s">
        <v>29</v>
      </c>
      <c r="D74" s="69">
        <f>SUM(D69:D73)</f>
        <v>0</v>
      </c>
    </row>
    <row r="75" spans="1:4" ht="15" thickTop="1" x14ac:dyDescent="0.35"/>
    <row r="76" spans="1:4" ht="69" customHeight="1" x14ac:dyDescent="0.35">
      <c r="A76" s="95" t="s">
        <v>23</v>
      </c>
      <c r="B76" s="96"/>
      <c r="C76" s="96"/>
    </row>
    <row r="77" spans="1:4" x14ac:dyDescent="0.35">
      <c r="A77" s="17" t="s">
        <v>30</v>
      </c>
      <c r="B77" s="2"/>
      <c r="C77" s="87" t="s">
        <v>77</v>
      </c>
    </row>
    <row r="78" spans="1:4" x14ac:dyDescent="0.35">
      <c r="A78" s="42" t="s">
        <v>31</v>
      </c>
      <c r="B78" s="34"/>
      <c r="C78" s="34"/>
      <c r="D78" s="43"/>
    </row>
    <row r="79" spans="1:4" ht="15" thickBot="1" x14ac:dyDescent="0.4">
      <c r="A79" s="44" t="s">
        <v>32</v>
      </c>
      <c r="B79" s="45">
        <v>4</v>
      </c>
      <c r="C79" s="46"/>
      <c r="D79" s="47"/>
    </row>
    <row r="80" spans="1:4" ht="15.5" thickTop="1" thickBot="1" x14ac:dyDescent="0.4">
      <c r="A80" s="48" t="s">
        <v>33</v>
      </c>
      <c r="B80" s="69">
        <f>D25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21</v>
      </c>
      <c r="B82" s="53"/>
      <c r="C82" s="34"/>
      <c r="D82" s="43"/>
    </row>
    <row r="83" spans="1:4" ht="15" customHeight="1" thickTop="1" thickBot="1" x14ac:dyDescent="0.4">
      <c r="A83" s="54" t="s">
        <v>32</v>
      </c>
      <c r="B83" s="69">
        <f>B48</f>
        <v>0</v>
      </c>
      <c r="C83" s="91"/>
      <c r="D83" s="92"/>
    </row>
    <row r="84" spans="1:4" ht="15.5" thickTop="1" thickBot="1" x14ac:dyDescent="0.4">
      <c r="A84" s="55" t="s">
        <v>34</v>
      </c>
      <c r="B84" s="69">
        <f>D48</f>
        <v>0</v>
      </c>
      <c r="C84" s="93"/>
      <c r="D84" s="94"/>
    </row>
    <row r="85" spans="1:4" ht="21.75" customHeight="1" thickTop="1" x14ac:dyDescent="0.35">
      <c r="A85" s="51"/>
      <c r="B85" s="51"/>
      <c r="C85" s="51"/>
      <c r="D85" s="56"/>
    </row>
    <row r="86" spans="1:4" ht="15" thickBot="1" x14ac:dyDescent="0.4">
      <c r="A86" s="42" t="s">
        <v>25</v>
      </c>
      <c r="B86" s="53"/>
      <c r="C86" s="34"/>
      <c r="D86" s="43"/>
    </row>
    <row r="87" spans="1:4" ht="15" customHeight="1" thickTop="1" thickBot="1" x14ac:dyDescent="0.4">
      <c r="A87" s="54" t="s">
        <v>32</v>
      </c>
      <c r="B87" s="69">
        <f>B60</f>
        <v>0</v>
      </c>
      <c r="C87" s="91"/>
      <c r="D87" s="92"/>
    </row>
    <row r="88" spans="1:4" ht="15" customHeight="1" thickTop="1" thickBot="1" x14ac:dyDescent="0.4">
      <c r="A88" s="55" t="s">
        <v>35</v>
      </c>
      <c r="B88" s="69">
        <f>D60</f>
        <v>0</v>
      </c>
      <c r="C88" s="93"/>
      <c r="D88" s="94"/>
    </row>
    <row r="89" spans="1:4" ht="15" thickTop="1" x14ac:dyDescent="0.35">
      <c r="A89" s="51"/>
      <c r="B89" s="51"/>
      <c r="C89" s="51"/>
      <c r="D89" s="43"/>
    </row>
    <row r="90" spans="1:4" x14ac:dyDescent="0.35">
      <c r="A90" s="78" t="s">
        <v>38</v>
      </c>
      <c r="B90" s="80"/>
      <c r="C90" s="34"/>
      <c r="D90" s="43"/>
    </row>
    <row r="91" spans="1:4" ht="15" thickBot="1" x14ac:dyDescent="0.4">
      <c r="A91" s="54" t="s">
        <v>32</v>
      </c>
      <c r="B91" s="79">
        <v>15</v>
      </c>
      <c r="C91" s="46"/>
      <c r="D91" s="47"/>
    </row>
    <row r="92" spans="1:4" ht="15.5" thickTop="1" thickBot="1" x14ac:dyDescent="0.4">
      <c r="A92" s="55" t="s">
        <v>36</v>
      </c>
      <c r="B92" s="69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7" customHeight="1" x14ac:dyDescent="0.35">
      <c r="A94" s="89" t="s">
        <v>37</v>
      </c>
      <c r="B94" s="89"/>
      <c r="C94" s="89"/>
      <c r="D94" s="89"/>
    </row>
    <row r="95" spans="1:4" ht="126" customHeight="1" thickBot="1" x14ac:dyDescent="0.4">
      <c r="A95" s="57" t="s">
        <v>39</v>
      </c>
      <c r="B95" s="58">
        <v>9</v>
      </c>
      <c r="C95" s="59" t="s">
        <v>40</v>
      </c>
      <c r="D95" s="60"/>
    </row>
    <row r="96" spans="1:4" ht="15" customHeight="1" thickTop="1" thickBot="1" x14ac:dyDescent="0.4">
      <c r="A96" s="61" t="s">
        <v>41</v>
      </c>
      <c r="B96" s="77"/>
      <c r="C96" s="63" t="s">
        <v>49</v>
      </c>
      <c r="D96" s="62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42</v>
      </c>
      <c r="B98" s="76">
        <f>ROUND((B80*0.5),0)</f>
        <v>0</v>
      </c>
      <c r="C98" s="5" t="s">
        <v>5</v>
      </c>
      <c r="D98" s="4"/>
    </row>
    <row r="99" spans="1:4" ht="28.4" customHeight="1" x14ac:dyDescent="0.35">
      <c r="A99" s="7" t="s">
        <v>43</v>
      </c>
      <c r="B99" s="64" t="e">
        <f>ROUND((18/(B87+B83))*(B84+B88),0)</f>
        <v>#DIV/0!</v>
      </c>
      <c r="C99" s="5" t="s">
        <v>6</v>
      </c>
      <c r="D99" s="4"/>
    </row>
    <row r="100" spans="1:4" ht="28.4" customHeight="1" x14ac:dyDescent="0.35">
      <c r="A100" s="7" t="s">
        <v>44</v>
      </c>
      <c r="B100" s="76">
        <f>ROUND((10/15)*B92,0)</f>
        <v>0</v>
      </c>
      <c r="C100" s="6" t="s">
        <v>3</v>
      </c>
      <c r="D100" s="4"/>
    </row>
    <row r="101" spans="1:4" ht="28.4" customHeight="1" x14ac:dyDescent="0.35">
      <c r="A101" s="7" t="s">
        <v>45</v>
      </c>
      <c r="B101" s="73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1" t="s">
        <v>46</v>
      </c>
      <c r="B103" s="8" t="e">
        <f>SUM(B98:B101)</f>
        <v>#DIV/0!</v>
      </c>
    </row>
    <row r="104" spans="1:4" ht="15" thickTop="1" x14ac:dyDescent="0.35"/>
    <row r="105" spans="1:4" x14ac:dyDescent="0.35">
      <c r="A105" s="31" t="s">
        <v>47</v>
      </c>
      <c r="B105" s="88"/>
      <c r="C105" s="70"/>
    </row>
    <row r="106" spans="1:4" x14ac:dyDescent="0.35">
      <c r="A106" s="30"/>
      <c r="B106" s="74"/>
      <c r="C106" s="71"/>
    </row>
    <row r="107" spans="1:4" x14ac:dyDescent="0.35">
      <c r="A107" s="32" t="s">
        <v>48</v>
      </c>
      <c r="B107" s="88"/>
      <c r="C107" s="72"/>
    </row>
    <row r="108" spans="1:4" x14ac:dyDescent="0.35">
      <c r="A108" s="30"/>
      <c r="B108" s="74"/>
      <c r="C108" s="71"/>
    </row>
    <row r="109" spans="1:4" x14ac:dyDescent="0.35">
      <c r="A109" s="32" t="s">
        <v>50</v>
      </c>
      <c r="B109" s="88"/>
      <c r="C109" s="72"/>
    </row>
  </sheetData>
  <sheetProtection sheet="1" selectLockedCells="1"/>
  <mergeCells count="11">
    <mergeCell ref="A94:D94"/>
    <mergeCell ref="A16:D16"/>
    <mergeCell ref="C83:D84"/>
    <mergeCell ref="C87:D88"/>
    <mergeCell ref="A76:C76"/>
    <mergeCell ref="A52:D52"/>
    <mergeCell ref="A27:B27"/>
    <mergeCell ref="A62:C62"/>
    <mergeCell ref="A64:D64"/>
    <mergeCell ref="A50:D50"/>
    <mergeCell ref="A66:D66"/>
  </mergeCells>
  <conditionalFormatting sqref="B99">
    <cfRule type="expression" dxfId="1" priority="4">
      <formula>ISERROR(B99)</formula>
    </cfRule>
  </conditionalFormatting>
  <conditionalFormatting sqref="B103">
    <cfRule type="expression" dxfId="0" priority="1">
      <formula>ISERROR(B103)</formula>
    </cfRule>
  </conditionalFormatting>
  <dataValidations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69:D73 D41:D47 D32:D40 D56:D59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C3&amp;R&amp;"Arial,Gras"Travail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4" max="16383" man="1"/>
    <brk id="76" max="16383" man="1"/>
  </rowBreaks>
  <ignoredErrors>
    <ignoredError sqref="B99 B103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8148DD-942D-4675-97BE-7532ECEE1269}"/>
</file>

<file path=customXml/itemProps2.xml><?xml version="1.0" encoding="utf-8"?>
<ds:datastoreItem xmlns:ds="http://schemas.openxmlformats.org/officeDocument/2006/customXml" ds:itemID="{5BF7012F-9EA0-496E-B5E8-E4E144021CE3}"/>
</file>

<file path=customXml/itemProps3.xml><?xml version="1.0" encoding="utf-8"?>
<ds:datastoreItem xmlns:ds="http://schemas.openxmlformats.org/officeDocument/2006/customXml" ds:itemID="{58464D36-8207-4262-8E70-7CE61E2257E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