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3CF4ADEB-31AE-4780-8DE5-B28FB0B184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Tabelle1!$A$62</definedName>
    <definedName name="_Hlk531693605" localSheetId="0">Tabelle1!$C$62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1" i="1" l="1"/>
  <c r="B92" i="1"/>
  <c r="B88" i="1"/>
  <c r="B84" i="1"/>
  <c r="B43" i="1"/>
  <c r="D26" i="1"/>
  <c r="D41" i="1"/>
  <c r="D43" i="1" s="1"/>
  <c r="D50" i="1" s="1"/>
  <c r="B85" i="1" l="1"/>
  <c r="D75" i="1"/>
  <c r="B93" i="1" s="1"/>
  <c r="D62" i="1"/>
  <c r="B89" i="1" s="1"/>
  <c r="B81" i="1"/>
  <c r="B99" i="1" s="1"/>
  <c r="B102" i="1"/>
  <c r="B100" i="1" l="1"/>
  <c r="B104" i="1" s="1"/>
</calcChain>
</file>

<file path=xl/sharedStrings.xml><?xml version="1.0" encoding="utf-8"?>
<sst xmlns="http://schemas.openxmlformats.org/spreadsheetml/2006/main" count="110" uniqueCount="71">
  <si>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</si>
  <si>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</si>
  <si>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</si>
  <si>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</si>
  <si>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</si>
  <si>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</si>
  <si>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</si>
  <si>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</si>
  <si>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</si>
  <si>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</si>
  <si>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</si>
  <si>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</si>
  <si>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</si>
  <si>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</si>
  <si>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</si>
  <si>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</si>
  <si>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</si>
  <si>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</si>
  <si>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</si>
  <si>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</si>
  <si>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</si>
  <si>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</si>
  <si>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</si>
  <si>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</si>
  <si>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</si>
  <si>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</si>
  <si>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</si>
  <si>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</si>
  <si>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</si>
  <si>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</si>
  <si>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</si>
  <si>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</si>
  <si>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</si>
  <si>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</si>
  <si>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</si>
  <si>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</si>
  <si>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</si>
  <si>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</si>
  <si>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</si>
  <si>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</si>
  <si>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</si>
  <si>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</si>
  <si>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</si>
  <si>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</si>
  <si>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</si>
  <si>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</si>
  <si>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</si>
  <si>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</si>
  <si>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</si>
  <si>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</si>
  <si>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</si>
  <si>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</si>
  <si>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</si>
  <si>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</si>
  <si>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</si>
  <si>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</si>
  <si>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</si>
  <si>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</si>
  <si>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</si>
  <si>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</si>
  <si>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</si>
  <si>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5.1 : </t>
    </r>
    <r>
      <rPr>
        <b/>
        <i/>
        <sz val="11"/>
        <color theme="1"/>
        <rFont val="Arial"/>
        <family val="2"/>
      </rPr>
      <t>Accomplit des tâches administratives simples en se servant notamment d'outils informatiques</t>
    </r>
  </si>
  <si>
    <r>
      <rPr>
        <b/>
        <sz val="9"/>
        <color theme="1"/>
        <rFont val="Arial"/>
        <family val="2"/>
      </rPr>
      <t xml:space="preserve">AUCUNE </t>
    </r>
    <r>
      <rPr>
        <sz val="9"/>
        <color theme="1"/>
        <rFont val="Arial"/>
        <family val="2"/>
      </rPr>
      <t xml:space="preserve">aptitude ne peut être laissée de côté* 
</t>
    </r>
  </si>
  <si>
    <r>
      <rPr>
        <sz val="9"/>
        <color rgb="FFFF0000"/>
        <rFont val="Arial"/>
        <family val="2"/>
      </rPr>
      <t>*</t>
    </r>
    <r>
      <rPr>
        <sz val="8"/>
        <color rgb="FFFF0000"/>
        <rFont val="Arial"/>
        <family val="2"/>
      </rPr>
      <t>En raison du faible nombre d’aptitudes, aucune aptitude ne peut être laissée de côté. Cette compétence opérationnelle ne peut/devrait donc être choisie que si les deux aptitudes peuvent être évaluées dans le cadre de la séquence d’examen.</t>
    </r>
  </si>
  <si>
    <t>Utilise des programmes et des tableaux électroniques de documentation</t>
  </si>
  <si>
    <t>Gère les mouvements d’argent correctement, les inscrit selon les principes comptables et les documente au moyen de justificatifs</t>
  </si>
  <si>
    <t>Est responsable dans la gestion des affaires et des moyens financiers qui lui sont confiés</t>
  </si>
  <si>
    <t>Répond aux vœux et attentes des clientes et clients de manière appropriée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</si>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</sst>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164" fontId="3" fillId="0" borderId="14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98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99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100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6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10/6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view="pageLayout" zoomScale="85" zoomScaleNormal="100" zoomScaleSheetLayoutView="70" zoomScalePageLayoutView="85" workbookViewId="0">
      <selection activeCell="C59" sqref="C59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5" t="s">
        <v>61</v>
      </c>
      <c r="B17" s="85"/>
      <c r="C17" s="85"/>
      <c r="D17" s="85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64</v>
      </c>
      <c r="B33" s="28" t="s">
        <v>1</v>
      </c>
      <c r="C33" s="10"/>
      <c r="D33" s="11"/>
    </row>
    <row r="34" spans="1:4" ht="76.5" customHeight="1" thickBot="1" x14ac:dyDescent="0.4">
      <c r="A34" s="40" t="s">
        <v>65</v>
      </c>
      <c r="B34" s="28" t="s">
        <v>1</v>
      </c>
      <c r="C34" s="10"/>
      <c r="D34" s="11"/>
    </row>
    <row r="35" spans="1:4" ht="76.5" hidden="1" customHeight="1" thickBot="1" x14ac:dyDescent="0.4">
      <c r="A35" s="40"/>
      <c r="B35" s="28"/>
      <c r="C35" s="10"/>
      <c r="D35" s="11"/>
    </row>
    <row r="36" spans="1:4" ht="76.5" hidden="1" customHeight="1" thickBot="1" x14ac:dyDescent="0.4">
      <c r="A36" s="40"/>
      <c r="B36" s="28"/>
      <c r="C36" s="10"/>
      <c r="D36" s="11"/>
    </row>
    <row r="37" spans="1:4" ht="76.5" hidden="1" customHeight="1" thickBot="1" x14ac:dyDescent="0.4">
      <c r="A37" s="40"/>
      <c r="B37" s="28"/>
      <c r="C37" s="10"/>
      <c r="D37" s="11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6</v>
      </c>
      <c r="C50" s="25" t="s">
        <v>59</v>
      </c>
      <c r="D50" s="83">
        <f>SUM(D43:D49)</f>
        <v>0</v>
      </c>
    </row>
    <row r="52" spans="1:4" ht="73.5" customHeight="1" x14ac:dyDescent="0.35">
      <c r="A52" s="90" t="s">
        <v>35</v>
      </c>
      <c r="B52" s="90"/>
      <c r="C52" s="90"/>
      <c r="D52" s="90"/>
    </row>
    <row r="53" spans="1:4" ht="8.5" customHeight="1" x14ac:dyDescent="0.35"/>
    <row r="54" spans="1:4" ht="28.5" customHeight="1" x14ac:dyDescent="0.35">
      <c r="A54" s="91" t="s">
        <v>62</v>
      </c>
      <c r="B54" s="91"/>
      <c r="C54" s="91"/>
      <c r="D54" s="91"/>
    </row>
    <row r="55" spans="1:4" s="64" customFormat="1" ht="309.75" customHeight="1" x14ac:dyDescent="0.35">
      <c r="A55" s="94" t="s">
        <v>63</v>
      </c>
      <c r="B55" s="95"/>
      <c r="C55" s="95"/>
      <c r="D55" s="82"/>
    </row>
    <row r="56" spans="1:4" s="64" customFormat="1" ht="19.5" customHeight="1" x14ac:dyDescent="0.35">
      <c r="A56" s="65" t="s">
        <v>36</v>
      </c>
    </row>
    <row r="58" spans="1:4" ht="18.5" thickBot="1" x14ac:dyDescent="0.4">
      <c r="A58" s="35" t="s">
        <v>23</v>
      </c>
      <c r="B58" s="77" t="s">
        <v>24</v>
      </c>
      <c r="C58" s="36" t="s">
        <v>25</v>
      </c>
      <c r="D58" s="39" t="s">
        <v>26</v>
      </c>
    </row>
    <row r="59" spans="1:4" ht="56.9" customHeight="1" thickBot="1" x14ac:dyDescent="0.4">
      <c r="A59" s="40" t="s">
        <v>66</v>
      </c>
      <c r="B59" s="9" t="s">
        <v>1</v>
      </c>
      <c r="C59" s="10"/>
      <c r="D59" s="14"/>
    </row>
    <row r="60" spans="1:4" ht="56.9" customHeight="1" thickBot="1" x14ac:dyDescent="0.4">
      <c r="A60" s="40" t="s">
        <v>67</v>
      </c>
      <c r="B60" s="9" t="s">
        <v>1</v>
      </c>
      <c r="C60" s="10"/>
      <c r="D60" s="11"/>
    </row>
    <row r="61" spans="1:4" ht="56.9" hidden="1" customHeight="1" thickBot="1" x14ac:dyDescent="0.4">
      <c r="A61" s="40"/>
      <c r="B61" s="9"/>
      <c r="C61" s="13"/>
      <c r="D61" s="12"/>
    </row>
    <row r="62" spans="1:4" ht="22.5" customHeight="1" thickTop="1" thickBot="1" x14ac:dyDescent="0.4">
      <c r="A62" s="19" t="s">
        <v>31</v>
      </c>
      <c r="B62" s="84">
        <v>6</v>
      </c>
      <c r="C62" s="25" t="s">
        <v>60</v>
      </c>
      <c r="D62" s="83">
        <f>SUM(D59:D61)</f>
        <v>0</v>
      </c>
    </row>
    <row r="63" spans="1:4" ht="8.5" customHeight="1" x14ac:dyDescent="0.35"/>
    <row r="64" spans="1:4" ht="69" customHeight="1" x14ac:dyDescent="0.35">
      <c r="A64" s="90" t="s">
        <v>35</v>
      </c>
      <c r="B64" s="90"/>
      <c r="C64" s="90"/>
    </row>
    <row r="65" spans="1:4" ht="8.5" customHeight="1" x14ac:dyDescent="0.35">
      <c r="A65" s="3"/>
    </row>
    <row r="66" spans="1:4" ht="22.5" customHeight="1" x14ac:dyDescent="0.35">
      <c r="A66" s="93" t="s">
        <v>15</v>
      </c>
      <c r="B66" s="93"/>
      <c r="C66" s="93"/>
      <c r="D66" s="93"/>
    </row>
    <row r="68" spans="1:4" ht="29.5" customHeight="1" x14ac:dyDescent="0.35">
      <c r="A68" s="85" t="s">
        <v>37</v>
      </c>
      <c r="B68" s="85"/>
      <c r="C68" s="85"/>
      <c r="D68" s="85"/>
    </row>
    <row r="70" spans="1:4" ht="18.5" thickBot="1" x14ac:dyDescent="0.4">
      <c r="A70" s="35" t="s">
        <v>23</v>
      </c>
      <c r="B70" s="77" t="s">
        <v>24</v>
      </c>
      <c r="C70" s="36" t="s">
        <v>25</v>
      </c>
      <c r="D70" s="39" t="s">
        <v>26</v>
      </c>
    </row>
    <row r="71" spans="1:4" ht="56.9" customHeight="1" thickBot="1" x14ac:dyDescent="0.4">
      <c r="A71" s="73" t="s">
        <v>38</v>
      </c>
      <c r="B71" s="15" t="s">
        <v>1</v>
      </c>
      <c r="C71" s="16"/>
      <c r="D71" s="14"/>
    </row>
    <row r="72" spans="1:4" ht="56.9" customHeight="1" thickBot="1" x14ac:dyDescent="0.4">
      <c r="A72" s="73" t="s">
        <v>39</v>
      </c>
      <c r="B72" s="15" t="s">
        <v>2</v>
      </c>
      <c r="C72" s="16"/>
      <c r="D72" s="11"/>
    </row>
    <row r="73" spans="1:4" ht="56.9" hidden="1" customHeight="1" thickBot="1" x14ac:dyDescent="0.4">
      <c r="A73" s="73"/>
      <c r="B73" s="15"/>
      <c r="C73" s="16"/>
      <c r="D73" s="11"/>
    </row>
    <row r="74" spans="1:4" ht="56.9" hidden="1" customHeight="1" thickBot="1" x14ac:dyDescent="0.4">
      <c r="A74" s="73"/>
      <c r="B74" s="15"/>
      <c r="C74" s="16"/>
      <c r="D74" s="11"/>
    </row>
    <row r="75" spans="1:4" ht="22.5" customHeight="1" thickTop="1" thickBot="1" x14ac:dyDescent="0.4">
      <c r="A75" s="19" t="s">
        <v>31</v>
      </c>
      <c r="B75" s="23">
        <v>6</v>
      </c>
      <c r="C75" s="22" t="s">
        <v>40</v>
      </c>
      <c r="D75" s="83">
        <f>SUM(D71:D74)</f>
        <v>0</v>
      </c>
    </row>
    <row r="76" spans="1:4" ht="15" thickTop="1" x14ac:dyDescent="0.35"/>
    <row r="77" spans="1:4" ht="69" customHeight="1" x14ac:dyDescent="0.35">
      <c r="A77" s="90" t="s">
        <v>35</v>
      </c>
      <c r="B77" s="90"/>
      <c r="C77" s="90"/>
    </row>
    <row r="78" spans="1:4" x14ac:dyDescent="0.35">
      <c r="A78" s="17" t="s">
        <v>48</v>
      </c>
      <c r="B78" s="2"/>
      <c r="C78" s="78" t="s">
        <v>49</v>
      </c>
    </row>
    <row r="79" spans="1:4" x14ac:dyDescent="0.35">
      <c r="A79" s="42" t="s">
        <v>41</v>
      </c>
      <c r="B79" s="33"/>
      <c r="C79" s="33"/>
      <c r="D79" s="43"/>
    </row>
    <row r="80" spans="1:4" ht="15" thickBot="1" x14ac:dyDescent="0.4">
      <c r="A80" s="44" t="s">
        <v>24</v>
      </c>
      <c r="B80" s="45">
        <v>4</v>
      </c>
      <c r="C80" s="46"/>
      <c r="D80" s="47"/>
    </row>
    <row r="81" spans="1:4" ht="15.5" thickTop="1" thickBot="1" x14ac:dyDescent="0.4">
      <c r="A81" s="48" t="s">
        <v>42</v>
      </c>
      <c r="B81" s="66">
        <f>D26</f>
        <v>0</v>
      </c>
      <c r="C81" s="49"/>
      <c r="D81" s="50"/>
    </row>
    <row r="82" spans="1:4" ht="22.5" customHeight="1" thickTop="1" x14ac:dyDescent="0.35">
      <c r="A82" s="51"/>
      <c r="B82" s="51"/>
      <c r="C82" s="51"/>
      <c r="D82" s="43"/>
    </row>
    <row r="83" spans="1:4" ht="15" thickBot="1" x14ac:dyDescent="0.4">
      <c r="A83" s="52" t="s">
        <v>33</v>
      </c>
      <c r="B83" s="53"/>
      <c r="C83" s="33"/>
      <c r="D83" s="43"/>
    </row>
    <row r="84" spans="1:4" ht="15" customHeight="1" thickTop="1" thickBot="1" x14ac:dyDescent="0.4">
      <c r="A84" s="44" t="s">
        <v>24</v>
      </c>
      <c r="B84" s="66">
        <f>B50</f>
        <v>6</v>
      </c>
      <c r="C84" s="86"/>
      <c r="D84" s="87"/>
    </row>
    <row r="85" spans="1:4" ht="15.5" thickTop="1" thickBot="1" x14ac:dyDescent="0.4">
      <c r="A85" s="48" t="s">
        <v>43</v>
      </c>
      <c r="B85" s="66">
        <f>D50</f>
        <v>0</v>
      </c>
      <c r="C85" s="88"/>
      <c r="D85" s="89"/>
    </row>
    <row r="86" spans="1:4" ht="21.75" customHeight="1" thickTop="1" x14ac:dyDescent="0.35">
      <c r="A86" s="51"/>
      <c r="B86" s="51"/>
      <c r="C86" s="51"/>
      <c r="D86" s="54"/>
    </row>
    <row r="87" spans="1:4" ht="15" thickBot="1" x14ac:dyDescent="0.4">
      <c r="A87" s="42" t="s">
        <v>36</v>
      </c>
      <c r="B87" s="53"/>
      <c r="C87" s="33"/>
      <c r="D87" s="43"/>
    </row>
    <row r="88" spans="1:4" ht="15" customHeight="1" thickTop="1" thickBot="1" x14ac:dyDescent="0.4">
      <c r="A88" s="44" t="s">
        <v>24</v>
      </c>
      <c r="B88" s="66">
        <f>B62</f>
        <v>6</v>
      </c>
      <c r="C88" s="86"/>
      <c r="D88" s="87"/>
    </row>
    <row r="89" spans="1:4" ht="15" customHeight="1" thickTop="1" thickBot="1" x14ac:dyDescent="0.4">
      <c r="A89" s="48" t="s">
        <v>44</v>
      </c>
      <c r="B89" s="66">
        <f>D62</f>
        <v>0</v>
      </c>
      <c r="C89" s="88"/>
      <c r="D89" s="89"/>
    </row>
    <row r="90" spans="1:4" ht="15" thickTop="1" x14ac:dyDescent="0.35">
      <c r="A90" s="51"/>
      <c r="B90" s="51"/>
      <c r="C90" s="51"/>
      <c r="D90" s="43"/>
    </row>
    <row r="91" spans="1:4" x14ac:dyDescent="0.35">
      <c r="A91" s="80" t="s">
        <v>50</v>
      </c>
      <c r="B91" s="81"/>
      <c r="C91" s="33"/>
      <c r="D91" s="43"/>
    </row>
    <row r="92" spans="1:4" ht="15" thickBot="1" x14ac:dyDescent="0.4">
      <c r="A92" s="44" t="s">
        <v>24</v>
      </c>
      <c r="B92" s="45">
        <f>B75</f>
        <v>6</v>
      </c>
      <c r="C92" s="46"/>
      <c r="D92" s="47"/>
    </row>
    <row r="93" spans="1:4" ht="15.5" thickTop="1" thickBot="1" x14ac:dyDescent="0.4">
      <c r="A93" s="48" t="s">
        <v>45</v>
      </c>
      <c r="B93" s="66">
        <f>D75</f>
        <v>0</v>
      </c>
      <c r="C93" s="49"/>
      <c r="D93" s="50"/>
    </row>
    <row r="94" spans="1:4" ht="11.25" customHeight="1" thickTop="1" x14ac:dyDescent="0.35">
      <c r="A94" s="51"/>
      <c r="B94" s="51"/>
      <c r="C94" s="51"/>
      <c r="D94" s="43"/>
    </row>
    <row r="95" spans="1:4" ht="29.25" customHeight="1" x14ac:dyDescent="0.35">
      <c r="A95" s="92" t="s">
        <v>58</v>
      </c>
      <c r="B95" s="92"/>
      <c r="C95" s="92"/>
      <c r="D95" s="43"/>
    </row>
    <row r="96" spans="1:4" ht="128.25" customHeight="1" thickBot="1" x14ac:dyDescent="0.4">
      <c r="A96" s="55" t="s">
        <v>47</v>
      </c>
      <c r="B96" s="56">
        <v>9</v>
      </c>
      <c r="C96" s="57" t="s">
        <v>46</v>
      </c>
      <c r="D96" s="58"/>
    </row>
    <row r="97" spans="1:4" ht="15" customHeight="1" thickTop="1" thickBot="1" x14ac:dyDescent="0.4">
      <c r="A97" s="59" t="s">
        <v>51</v>
      </c>
      <c r="B97" s="75">
        <v>0</v>
      </c>
      <c r="C97" s="61" t="s">
        <v>52</v>
      </c>
      <c r="D97" s="60"/>
    </row>
    <row r="98" spans="1:4" ht="31.4" customHeight="1" thickTop="1" x14ac:dyDescent="0.35">
      <c r="A98" s="2"/>
      <c r="B98" s="2"/>
      <c r="C98" s="2"/>
    </row>
    <row r="99" spans="1:4" ht="28.4" customHeight="1" x14ac:dyDescent="0.35">
      <c r="A99" s="7" t="s">
        <v>68</v>
      </c>
      <c r="B99" s="74">
        <f>ROUND((B81*0.5),0)</f>
        <v>0</v>
      </c>
      <c r="C99" s="5" t="s">
        <v>5</v>
      </c>
      <c r="D99" s="4"/>
    </row>
    <row r="100" spans="1:4" ht="28.4" customHeight="1" x14ac:dyDescent="0.35">
      <c r="A100" s="7" t="s">
        <v>69</v>
      </c>
      <c r="B100" s="74">
        <f>ROUND((18/(B88+B84))*(B85+B89),0)</f>
        <v>0</v>
      </c>
      <c r="C100" s="5" t="s">
        <v>6</v>
      </c>
      <c r="D100" s="4"/>
    </row>
    <row r="101" spans="1:4" ht="28.4" customHeight="1" x14ac:dyDescent="0.35">
      <c r="A101" s="7" t="s">
        <v>70</v>
      </c>
      <c r="B101" s="74">
        <f>ROUND((10/6)*B93,0)</f>
        <v>0</v>
      </c>
      <c r="C101" s="6" t="s">
        <v>3</v>
      </c>
      <c r="D101" s="4"/>
    </row>
    <row r="102" spans="1:4" ht="28.4" customHeight="1" x14ac:dyDescent="0.35">
      <c r="A102" s="7" t="s">
        <v>57</v>
      </c>
      <c r="B102" s="70">
        <f>-B97</f>
        <v>0</v>
      </c>
      <c r="C102" s="6" t="s">
        <v>4</v>
      </c>
      <c r="D102" s="4"/>
    </row>
    <row r="103" spans="1:4" ht="15" thickBot="1" x14ac:dyDescent="0.4"/>
    <row r="104" spans="1:4" ht="15.5" thickTop="1" thickBot="1" x14ac:dyDescent="0.4">
      <c r="A104" s="79" t="s">
        <v>53</v>
      </c>
      <c r="B104" s="8">
        <f>SUM(B99:B102)</f>
        <v>0</v>
      </c>
    </row>
    <row r="105" spans="1:4" ht="15" thickTop="1" x14ac:dyDescent="0.35"/>
    <row r="106" spans="1:4" x14ac:dyDescent="0.35">
      <c r="A106" s="30" t="s">
        <v>54</v>
      </c>
      <c r="B106" s="76"/>
      <c r="C106" s="67"/>
    </row>
    <row r="107" spans="1:4" x14ac:dyDescent="0.35">
      <c r="A107" s="29"/>
      <c r="B107" s="71"/>
      <c r="C107" s="68"/>
    </row>
    <row r="108" spans="1:4" x14ac:dyDescent="0.35">
      <c r="A108" s="31" t="s">
        <v>55</v>
      </c>
      <c r="B108" s="72"/>
      <c r="C108" s="69"/>
    </row>
    <row r="109" spans="1:4" x14ac:dyDescent="0.35">
      <c r="A109" s="29"/>
      <c r="B109" s="71"/>
      <c r="C109" s="68"/>
    </row>
    <row r="110" spans="1:4" x14ac:dyDescent="0.35">
      <c r="A110" s="31" t="s">
        <v>56</v>
      </c>
      <c r="B110" s="72"/>
      <c r="C110" s="69"/>
    </row>
  </sheetData>
  <sheetProtection selectLockedCells="1"/>
  <mergeCells count="11">
    <mergeCell ref="A95:C95"/>
    <mergeCell ref="A64:C64"/>
    <mergeCell ref="A66:D66"/>
    <mergeCell ref="A52:D52"/>
    <mergeCell ref="A68:D68"/>
    <mergeCell ref="A55:C55"/>
    <mergeCell ref="A17:D17"/>
    <mergeCell ref="C84:D85"/>
    <mergeCell ref="C88:D89"/>
    <mergeCell ref="A77:C77"/>
    <mergeCell ref="A54:D54"/>
  </mergeCells>
  <conditionalFormatting sqref="B104">
    <cfRule type="cellIs" dxfId="1" priority="1" operator="equal">
      <formula>0</formula>
    </cfRule>
    <cfRule type="expression" dxfId="0" priority="2">
      <formula>ISERROR(B104)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1:D74 D44:D49 D59:D61 D33:D40" xr:uid="{00000000-0002-0000-0000-000001000000}">
      <formula1>0</formula1>
      <formula2>3</formula2>
    </dataValidation>
  </dataValidations>
  <pageMargins left="0.42892156862745096" right="0.50595238095238093" top="0.9479166666666666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5.1&amp;R&amp;"Arial,Fett"Travail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5" max="16383" man="1"/>
    <brk id="67" max="16383" man="1"/>
    <brk id="77" max="16383" man="1"/>
  </rowBreaks>
  <ignoredErrors>
    <ignoredError sqref="B10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153869-EB1B-44B6-92F2-F495683A58A1}"/>
</file>

<file path=customXml/itemProps2.xml><?xml version="1.0" encoding="utf-8"?>
<ds:datastoreItem xmlns:ds="http://schemas.openxmlformats.org/officeDocument/2006/customXml" ds:itemID="{2005874A-C758-4AA2-9264-DA70BDB6A8FD}"/>
</file>

<file path=customXml/itemProps3.xml><?xml version="1.0" encoding="utf-8"?>
<ds:datastoreItem xmlns:ds="http://schemas.openxmlformats.org/officeDocument/2006/customXml" ds:itemID="{EC09997F-1174-4D97-996B-C575068860A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2024-06-26T08:11:43Z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